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80" windowHeight="8070" activeTab="0"/>
  </bookViews>
  <sheets>
    <sheet name="Relevés" sheetId="1" r:id="rId1"/>
    <sheet name="Graphique" sheetId="2" r:id="rId2"/>
  </sheets>
  <definedNames>
    <definedName name="_xlnm.Print_Titles" localSheetId="0">'Relevés'!$1:$1</definedName>
  </definedNames>
  <calcPr fullCalcOnLoad="1"/>
</workbook>
</file>

<file path=xl/sharedStrings.xml><?xml version="1.0" encoding="utf-8"?>
<sst xmlns="http://schemas.openxmlformats.org/spreadsheetml/2006/main" count="15" uniqueCount="12">
  <si>
    <t>DATE DE
RELEVE</t>
  </si>
  <si>
    <t>CONSOMMATION
ENTRE DEUX RELEVES</t>
  </si>
  <si>
    <t>NOMBRE DE JOURS
ENTRE DEUX RELEVES</t>
  </si>
  <si>
    <t>RELEVE
EAU</t>
  </si>
  <si>
    <t>RELEVE
GDF</t>
  </si>
  <si>
    <t>RELEVE
EDF
Heures Pleines</t>
  </si>
  <si>
    <t>RELEVE
EDF
Heures Creuses</t>
  </si>
  <si>
    <r>
      <t xml:space="preserve">TOTAL 2006 </t>
    </r>
    <r>
      <rPr>
        <b/>
        <sz val="12"/>
        <rFont val="Wingdings"/>
        <family val="0"/>
      </rPr>
      <t>à</t>
    </r>
  </si>
  <si>
    <t>CONSO. MOYENNE
EAU PAR JOUR</t>
  </si>
  <si>
    <t>CONSO. MOYENNE
GDF PAR JOUR</t>
  </si>
  <si>
    <t>CONSO. MOYENNE
EDF HP PAR JOUR</t>
  </si>
  <si>
    <t>CONSO. MOYENNE
EDF HC PAR JOUR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</si>
</sst>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0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8"/>
      <color indexed="62"/>
      <name val="Arial"/>
      <family val="2"/>
    </font>
    <font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name val="Wingdings"/>
      <family val="0"/>
    </font>
    <font>
      <b/>
      <i/>
      <sz val="12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lightUp">
        <bgColor indexed="41"/>
      </patternFill>
    </fill>
    <fill>
      <patternFill patternType="lightUp">
        <bgColor indexed="42"/>
      </patternFill>
    </fill>
    <fill>
      <patternFill patternType="lightUp">
        <bgColor indexed="51"/>
      </patternFill>
    </fill>
    <fill>
      <patternFill patternType="lightUp">
        <bgColor indexed="47"/>
      </patternFill>
    </fill>
    <fill>
      <patternFill patternType="lightUp">
        <bgColor indexed="22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/>
    </xf>
    <xf numFmtId="0" fontId="7" fillId="5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3" fontId="1" fillId="7" borderId="1" xfId="0" applyNumberFormat="1" applyFont="1" applyFill="1" applyBorder="1" applyAlignment="1">
      <alignment vertical="center"/>
    </xf>
    <xf numFmtId="3" fontId="1" fillId="8" borderId="1" xfId="0" applyNumberFormat="1" applyFont="1" applyFill="1" applyBorder="1" applyAlignment="1">
      <alignment vertical="center"/>
    </xf>
    <xf numFmtId="3" fontId="0" fillId="9" borderId="1" xfId="0" applyNumberFormat="1" applyFill="1" applyBorder="1" applyAlignment="1">
      <alignment vertical="center"/>
    </xf>
    <xf numFmtId="3" fontId="1" fillId="10" borderId="1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9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 wrapText="1"/>
    </xf>
    <xf numFmtId="3" fontId="9" fillId="2" borderId="2" xfId="0" applyNumberFormat="1" applyFont="1" applyFill="1" applyBorder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/>
    </xf>
    <xf numFmtId="3" fontId="9" fillId="4" borderId="2" xfId="0" applyNumberFormat="1" applyFont="1" applyFill="1" applyBorder="1" applyAlignment="1">
      <alignment horizontal="center" vertical="center"/>
    </xf>
    <xf numFmtId="3" fontId="9" fillId="5" borderId="2" xfId="0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textRotation="90" wrapText="1"/>
    </xf>
    <xf numFmtId="3" fontId="3" fillId="11" borderId="3" xfId="0" applyNumberFormat="1" applyFont="1" applyFill="1" applyBorder="1" applyAlignment="1">
      <alignment vertical="center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2" borderId="4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 textRotation="90" wrapText="1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2" fontId="4" fillId="7" borderId="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 textRotation="90" wrapText="1"/>
    </xf>
    <xf numFmtId="0" fontId="6" fillId="3" borderId="3" xfId="0" applyFont="1" applyFill="1" applyBorder="1" applyAlignment="1">
      <alignment horizontal="center" vertical="center" textRotation="90" wrapText="1"/>
    </xf>
    <xf numFmtId="3" fontId="0" fillId="0" borderId="5" xfId="0" applyNumberFormat="1" applyFill="1" applyBorder="1" applyAlignment="1" applyProtection="1">
      <alignment vertical="center"/>
      <protection locked="0"/>
    </xf>
    <xf numFmtId="4" fontId="4" fillId="8" borderId="3" xfId="0" applyNumberFormat="1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 textRotation="90" wrapText="1"/>
    </xf>
    <xf numFmtId="0" fontId="6" fillId="4" borderId="3" xfId="0" applyFont="1" applyFill="1" applyBorder="1" applyAlignment="1">
      <alignment horizontal="center" vertical="center" textRotation="90" wrapText="1"/>
    </xf>
    <xf numFmtId="3" fontId="0" fillId="0" borderId="4" xfId="0" applyNumberFormat="1" applyFill="1" applyBorder="1" applyAlignment="1" applyProtection="1">
      <alignment vertical="center"/>
      <protection locked="0"/>
    </xf>
    <xf numFmtId="4" fontId="4" fillId="9" borderId="3" xfId="0" applyNumberFormat="1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textRotation="90" wrapText="1"/>
    </xf>
    <xf numFmtId="0" fontId="6" fillId="5" borderId="3" xfId="0" applyFont="1" applyFill="1" applyBorder="1" applyAlignment="1">
      <alignment horizontal="center" vertical="center" textRotation="90" wrapText="1"/>
    </xf>
    <xf numFmtId="4" fontId="4" fillId="10" borderId="3" xfId="0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center" indent="2"/>
    </xf>
    <xf numFmtId="3" fontId="12" fillId="6" borderId="3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2" fontId="6" fillId="2" borderId="3" xfId="0" applyNumberFormat="1" applyFont="1" applyFill="1" applyBorder="1" applyAlignment="1">
      <alignment vertical="center"/>
    </xf>
    <xf numFmtId="3" fontId="7" fillId="2" borderId="6" xfId="0" applyNumberFormat="1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7" fillId="4" borderId="1" xfId="0" applyNumberFormat="1" applyFont="1" applyFill="1" applyBorder="1" applyAlignment="1">
      <alignment vertical="center"/>
    </xf>
    <xf numFmtId="4" fontId="6" fillId="4" borderId="3" xfId="0" applyNumberFormat="1" applyFont="1" applyFill="1" applyBorder="1" applyAlignment="1">
      <alignment vertical="center"/>
    </xf>
    <xf numFmtId="3" fontId="7" fillId="4" borderId="6" xfId="0" applyNumberFormat="1" applyFont="1" applyFill="1" applyBorder="1" applyAlignment="1">
      <alignment vertical="center"/>
    </xf>
    <xf numFmtId="3" fontId="7" fillId="5" borderId="1" xfId="0" applyNumberFormat="1" applyFont="1" applyFill="1" applyBorder="1" applyAlignment="1">
      <alignment vertical="center"/>
    </xf>
    <xf numFmtId="4" fontId="6" fillId="5" borderId="3" xfId="0" applyNumberFormat="1" applyFont="1" applyFill="1" applyBorder="1" applyAlignment="1">
      <alignment vertical="center"/>
    </xf>
    <xf numFmtId="3" fontId="7" fillId="5" borderId="6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Evolution des consommations moyennes journalières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625"/>
          <c:w val="0.9785"/>
          <c:h val="0.80275"/>
        </c:manualLayout>
      </c:layout>
      <c:lineChart>
        <c:grouping val="standard"/>
        <c:varyColors val="0"/>
        <c:ser>
          <c:idx val="3"/>
          <c:order val="0"/>
          <c:tx>
            <c:strRef>
              <c:f>Relevés!$E$1</c:f>
              <c:strCache>
                <c:ptCount val="1"/>
                <c:pt idx="0">
                  <c:v>CONSO. MOYENNE
EAU PAR JOUR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Relevés!$A$2:$A$53</c:f>
              <c:strCache>
                <c:ptCount val="52"/>
                <c:pt idx="0">
                  <c:v>38720</c:v>
                </c:pt>
                <c:pt idx="1">
                  <c:v>38726</c:v>
                </c:pt>
                <c:pt idx="2">
                  <c:v>38733</c:v>
                </c:pt>
                <c:pt idx="3">
                  <c:v>38740</c:v>
                </c:pt>
                <c:pt idx="4">
                  <c:v>38747</c:v>
                </c:pt>
                <c:pt idx="5">
                  <c:v>38754</c:v>
                </c:pt>
                <c:pt idx="6">
                  <c:v>38775</c:v>
                </c:pt>
                <c:pt idx="7">
                  <c:v>38782</c:v>
                </c:pt>
                <c:pt idx="8">
                  <c:v>38789</c:v>
                </c:pt>
                <c:pt idx="9">
                  <c:v>38796</c:v>
                </c:pt>
                <c:pt idx="10">
                  <c:v>38803</c:v>
                </c:pt>
                <c:pt idx="11">
                  <c:v>38810</c:v>
                </c:pt>
                <c:pt idx="12">
                  <c:v>38817</c:v>
                </c:pt>
                <c:pt idx="13">
                  <c:v>38839</c:v>
                </c:pt>
                <c:pt idx="14">
                  <c:v>38846</c:v>
                </c:pt>
                <c:pt idx="15">
                  <c:v>38852</c:v>
                </c:pt>
              </c:strCache>
            </c:strRef>
          </c:cat>
          <c:val>
            <c:numRef>
              <c:f>Relevés!$E$2:$E$53</c:f>
              <c:numCache>
                <c:ptCount val="52"/>
                <c:pt idx="1">
                  <c:v>5.666666666666667</c:v>
                </c:pt>
                <c:pt idx="2">
                  <c:v>4.142857142857143</c:v>
                </c:pt>
                <c:pt idx="3">
                  <c:v>9.714285714285714</c:v>
                </c:pt>
                <c:pt idx="4">
                  <c:v>7</c:v>
                </c:pt>
                <c:pt idx="5">
                  <c:v>5.714285714285714</c:v>
                </c:pt>
                <c:pt idx="6">
                  <c:v>3.2857142857142856</c:v>
                </c:pt>
                <c:pt idx="7">
                  <c:v>6.142857142857143</c:v>
                </c:pt>
                <c:pt idx="8">
                  <c:v>7</c:v>
                </c:pt>
                <c:pt idx="9">
                  <c:v>5.714285714285714</c:v>
                </c:pt>
                <c:pt idx="10">
                  <c:v>6.857142857142857</c:v>
                </c:pt>
                <c:pt idx="11">
                  <c:v>6</c:v>
                </c:pt>
                <c:pt idx="12">
                  <c:v>6.428571428571429</c:v>
                </c:pt>
                <c:pt idx="13">
                  <c:v>5.2727272727272725</c:v>
                </c:pt>
                <c:pt idx="14">
                  <c:v>5.857142857142857</c:v>
                </c:pt>
                <c:pt idx="15">
                  <c:v>5.333333333333333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Relevés!$H$1</c:f>
              <c:strCache>
                <c:ptCount val="1"/>
                <c:pt idx="0">
                  <c:v>CONSO. MOYENNE
GDF PAR JOUR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Relevés!$A$2:$A$53</c:f>
              <c:strCache>
                <c:ptCount val="52"/>
                <c:pt idx="0">
                  <c:v>38720</c:v>
                </c:pt>
                <c:pt idx="1">
                  <c:v>38726</c:v>
                </c:pt>
                <c:pt idx="2">
                  <c:v>38733</c:v>
                </c:pt>
                <c:pt idx="3">
                  <c:v>38740</c:v>
                </c:pt>
                <c:pt idx="4">
                  <c:v>38747</c:v>
                </c:pt>
                <c:pt idx="5">
                  <c:v>38754</c:v>
                </c:pt>
                <c:pt idx="6">
                  <c:v>38775</c:v>
                </c:pt>
                <c:pt idx="7">
                  <c:v>38782</c:v>
                </c:pt>
                <c:pt idx="8">
                  <c:v>38789</c:v>
                </c:pt>
                <c:pt idx="9">
                  <c:v>38796</c:v>
                </c:pt>
                <c:pt idx="10">
                  <c:v>38803</c:v>
                </c:pt>
                <c:pt idx="11">
                  <c:v>38810</c:v>
                </c:pt>
                <c:pt idx="12">
                  <c:v>38817</c:v>
                </c:pt>
                <c:pt idx="13">
                  <c:v>38839</c:v>
                </c:pt>
                <c:pt idx="14">
                  <c:v>38846</c:v>
                </c:pt>
                <c:pt idx="15">
                  <c:v>38852</c:v>
                </c:pt>
              </c:strCache>
            </c:strRef>
          </c:cat>
          <c:val>
            <c:numRef>
              <c:f>Relevés!$H$2:$H$53</c:f>
              <c:numCache>
                <c:ptCount val="52"/>
                <c:pt idx="1">
                  <c:v>259.3333333333333</c:v>
                </c:pt>
                <c:pt idx="2">
                  <c:v>234.71428571428572</c:v>
                </c:pt>
                <c:pt idx="3">
                  <c:v>193.85714285714286</c:v>
                </c:pt>
                <c:pt idx="4">
                  <c:v>312.57142857142856</c:v>
                </c:pt>
                <c:pt idx="5">
                  <c:v>267.7142857142857</c:v>
                </c:pt>
                <c:pt idx="6">
                  <c:v>211.47619047619048</c:v>
                </c:pt>
                <c:pt idx="7">
                  <c:v>263.7142857142857</c:v>
                </c:pt>
                <c:pt idx="8">
                  <c:v>225.28571428571428</c:v>
                </c:pt>
                <c:pt idx="9">
                  <c:v>232.85714285714286</c:v>
                </c:pt>
                <c:pt idx="10">
                  <c:v>177.28571428571428</c:v>
                </c:pt>
                <c:pt idx="11">
                  <c:v>110.28571428571429</c:v>
                </c:pt>
                <c:pt idx="12">
                  <c:v>163.28571428571428</c:v>
                </c:pt>
                <c:pt idx="13">
                  <c:v>63.5</c:v>
                </c:pt>
                <c:pt idx="14">
                  <c:v>93.28571428571429</c:v>
                </c:pt>
                <c:pt idx="15">
                  <c:v>53.833333333333336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Relevés!$K$1</c:f>
              <c:strCache>
                <c:ptCount val="1"/>
                <c:pt idx="0">
                  <c:v>CONSO. MOYENNE
EDF HP PAR JOUR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Relevés!$A$2:$A$53</c:f>
              <c:strCache>
                <c:ptCount val="52"/>
                <c:pt idx="0">
                  <c:v>38720</c:v>
                </c:pt>
                <c:pt idx="1">
                  <c:v>38726</c:v>
                </c:pt>
                <c:pt idx="2">
                  <c:v>38733</c:v>
                </c:pt>
                <c:pt idx="3">
                  <c:v>38740</c:v>
                </c:pt>
                <c:pt idx="4">
                  <c:v>38747</c:v>
                </c:pt>
                <c:pt idx="5">
                  <c:v>38754</c:v>
                </c:pt>
                <c:pt idx="6">
                  <c:v>38775</c:v>
                </c:pt>
                <c:pt idx="7">
                  <c:v>38782</c:v>
                </c:pt>
                <c:pt idx="8">
                  <c:v>38789</c:v>
                </c:pt>
                <c:pt idx="9">
                  <c:v>38796</c:v>
                </c:pt>
                <c:pt idx="10">
                  <c:v>38803</c:v>
                </c:pt>
                <c:pt idx="11">
                  <c:v>38810</c:v>
                </c:pt>
                <c:pt idx="12">
                  <c:v>38817</c:v>
                </c:pt>
                <c:pt idx="13">
                  <c:v>38839</c:v>
                </c:pt>
                <c:pt idx="14">
                  <c:v>38846</c:v>
                </c:pt>
                <c:pt idx="15">
                  <c:v>38852</c:v>
                </c:pt>
              </c:strCache>
            </c:strRef>
          </c:cat>
          <c:val>
            <c:numRef>
              <c:f>Relevés!$K$2:$K$53</c:f>
              <c:numCache>
                <c:ptCount val="52"/>
                <c:pt idx="1">
                  <c:v>442.5</c:v>
                </c:pt>
                <c:pt idx="2">
                  <c:v>493.57142857142856</c:v>
                </c:pt>
                <c:pt idx="3">
                  <c:v>479.85714285714283</c:v>
                </c:pt>
                <c:pt idx="4">
                  <c:v>478</c:v>
                </c:pt>
                <c:pt idx="5">
                  <c:v>463.2857142857143</c:v>
                </c:pt>
                <c:pt idx="6">
                  <c:v>290.6666666666667</c:v>
                </c:pt>
                <c:pt idx="7">
                  <c:v>426.57142857142856</c:v>
                </c:pt>
                <c:pt idx="8">
                  <c:v>492</c:v>
                </c:pt>
                <c:pt idx="9">
                  <c:v>433.85714285714283</c:v>
                </c:pt>
                <c:pt idx="10">
                  <c:v>437.2857142857143</c:v>
                </c:pt>
                <c:pt idx="11">
                  <c:v>369</c:v>
                </c:pt>
                <c:pt idx="12">
                  <c:v>256.57142857142856</c:v>
                </c:pt>
                <c:pt idx="13">
                  <c:v>162.8181818181818</c:v>
                </c:pt>
                <c:pt idx="14">
                  <c:v>338.7142857142857</c:v>
                </c:pt>
                <c:pt idx="15">
                  <c:v>309.5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2"/>
          <c:order val="3"/>
          <c:tx>
            <c:strRef>
              <c:f>Relevés!$N$1</c:f>
              <c:strCache>
                <c:ptCount val="1"/>
                <c:pt idx="0">
                  <c:v>CONSO. MOYENNE
EDF HC PAR JOUR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Relevés!$A$2:$A$53</c:f>
              <c:strCache>
                <c:ptCount val="52"/>
                <c:pt idx="0">
                  <c:v>38720</c:v>
                </c:pt>
                <c:pt idx="1">
                  <c:v>38726</c:v>
                </c:pt>
                <c:pt idx="2">
                  <c:v>38733</c:v>
                </c:pt>
                <c:pt idx="3">
                  <c:v>38740</c:v>
                </c:pt>
                <c:pt idx="4">
                  <c:v>38747</c:v>
                </c:pt>
                <c:pt idx="5">
                  <c:v>38754</c:v>
                </c:pt>
                <c:pt idx="6">
                  <c:v>38775</c:v>
                </c:pt>
                <c:pt idx="7">
                  <c:v>38782</c:v>
                </c:pt>
                <c:pt idx="8">
                  <c:v>38789</c:v>
                </c:pt>
                <c:pt idx="9">
                  <c:v>38796</c:v>
                </c:pt>
                <c:pt idx="10">
                  <c:v>38803</c:v>
                </c:pt>
                <c:pt idx="11">
                  <c:v>38810</c:v>
                </c:pt>
                <c:pt idx="12">
                  <c:v>38817</c:v>
                </c:pt>
                <c:pt idx="13">
                  <c:v>38839</c:v>
                </c:pt>
                <c:pt idx="14">
                  <c:v>38846</c:v>
                </c:pt>
                <c:pt idx="15">
                  <c:v>38852</c:v>
                </c:pt>
              </c:strCache>
            </c:strRef>
          </c:cat>
          <c:val>
            <c:numRef>
              <c:f>Relevés!$N$2:$N$53</c:f>
              <c:numCache>
                <c:ptCount val="52"/>
                <c:pt idx="1">
                  <c:v>88.16666666666667</c:v>
                </c:pt>
                <c:pt idx="2">
                  <c:v>93.14285714285714</c:v>
                </c:pt>
                <c:pt idx="3">
                  <c:v>92</c:v>
                </c:pt>
                <c:pt idx="4">
                  <c:v>89</c:v>
                </c:pt>
                <c:pt idx="5">
                  <c:v>88.85714285714286</c:v>
                </c:pt>
                <c:pt idx="6">
                  <c:v>82.04761904761905</c:v>
                </c:pt>
                <c:pt idx="7">
                  <c:v>87.14285714285714</c:v>
                </c:pt>
                <c:pt idx="8">
                  <c:v>88.57142857142857</c:v>
                </c:pt>
                <c:pt idx="9">
                  <c:v>91</c:v>
                </c:pt>
                <c:pt idx="10">
                  <c:v>86.85714285714286</c:v>
                </c:pt>
                <c:pt idx="11">
                  <c:v>60</c:v>
                </c:pt>
                <c:pt idx="12">
                  <c:v>42.57142857142857</c:v>
                </c:pt>
                <c:pt idx="13">
                  <c:v>85.63636363636364</c:v>
                </c:pt>
                <c:pt idx="14">
                  <c:v>52</c:v>
                </c:pt>
                <c:pt idx="15">
                  <c:v>48.166666666666664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7047088"/>
        <c:axId val="42097201"/>
      </c:lineChart>
      <c:dateAx>
        <c:axId val="27047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97201"/>
        <c:crosses val="autoZero"/>
        <c:auto val="0"/>
        <c:noMultiLvlLbl val="0"/>
      </c:dateAx>
      <c:valAx>
        <c:axId val="42097201"/>
        <c:scaling>
          <c:orientation val="minMax"/>
          <c:max val="55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7047088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975"/>
          <c:y val="0.12775"/>
          <c:w val="0.1925"/>
          <c:h val="0.27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="98" zoomScaleNormal="98" workbookViewId="0" topLeftCell="A1">
      <selection activeCell="A18" sqref="A18"/>
    </sheetView>
  </sheetViews>
  <sheetFormatPr defaultColWidth="11.421875" defaultRowHeight="12.75"/>
  <cols>
    <col min="1" max="1" width="9.7109375" style="25" customWidth="1"/>
    <col min="2" max="2" width="5.7109375" style="1" bestFit="1" customWidth="1"/>
    <col min="3" max="3" width="11.7109375" style="1" customWidth="1"/>
    <col min="4" max="4" width="9.7109375" style="1" customWidth="1"/>
    <col min="5" max="5" width="9.7109375" style="3" customWidth="1"/>
    <col min="6" max="6" width="11.7109375" style="1" customWidth="1"/>
    <col min="7" max="7" width="9.7109375" style="4" customWidth="1"/>
    <col min="8" max="8" width="9.7109375" style="3" customWidth="1"/>
    <col min="9" max="9" width="11.7109375" style="1" customWidth="1"/>
    <col min="10" max="10" width="9.7109375" style="1" customWidth="1"/>
    <col min="11" max="11" width="9.7109375" style="3" customWidth="1"/>
    <col min="12" max="12" width="11.7109375" style="1" customWidth="1"/>
    <col min="13" max="13" width="9.7109375" style="1" customWidth="1"/>
    <col min="14" max="14" width="9.7109375" style="3" customWidth="1"/>
    <col min="15" max="16384" width="11.421875" style="1" customWidth="1"/>
  </cols>
  <sheetData>
    <row r="1" spans="1:14" ht="129.75" customHeight="1">
      <c r="A1" s="9" t="s">
        <v>0</v>
      </c>
      <c r="B1" s="22" t="s">
        <v>2</v>
      </c>
      <c r="C1" s="26" t="s">
        <v>3</v>
      </c>
      <c r="D1" s="5" t="s">
        <v>1</v>
      </c>
      <c r="E1" s="27" t="s">
        <v>8</v>
      </c>
      <c r="F1" s="30" t="s">
        <v>4</v>
      </c>
      <c r="G1" s="6" t="s">
        <v>1</v>
      </c>
      <c r="H1" s="31" t="s">
        <v>9</v>
      </c>
      <c r="I1" s="34" t="s">
        <v>5</v>
      </c>
      <c r="J1" s="7" t="s">
        <v>1</v>
      </c>
      <c r="K1" s="35" t="s">
        <v>10</v>
      </c>
      <c r="L1" s="38" t="s">
        <v>6</v>
      </c>
      <c r="M1" s="8" t="s">
        <v>1</v>
      </c>
      <c r="N1" s="39" t="s">
        <v>11</v>
      </c>
    </row>
    <row r="2" spans="1:19" ht="18" customHeight="1">
      <c r="A2" s="24">
        <v>38720</v>
      </c>
      <c r="B2" s="23"/>
      <c r="C2" s="28">
        <v>42751</v>
      </c>
      <c r="D2" s="10"/>
      <c r="E2" s="29"/>
      <c r="F2" s="32">
        <v>608726</v>
      </c>
      <c r="G2" s="11"/>
      <c r="H2" s="33"/>
      <c r="I2" s="36">
        <v>511246</v>
      </c>
      <c r="J2" s="12"/>
      <c r="K2" s="37"/>
      <c r="L2" s="36">
        <v>97020</v>
      </c>
      <c r="M2" s="13"/>
      <c r="N2" s="40"/>
      <c r="O2" s="2"/>
      <c r="P2" s="2"/>
      <c r="Q2" s="2"/>
      <c r="R2" s="2"/>
      <c r="S2" s="2"/>
    </row>
    <row r="3" spans="1:19" ht="18" customHeight="1">
      <c r="A3" s="24">
        <v>38726</v>
      </c>
      <c r="B3" s="42">
        <f>IF(A3&lt;&gt;0,A3-A2,)</f>
        <v>6</v>
      </c>
      <c r="C3" s="28">
        <v>42785</v>
      </c>
      <c r="D3" s="43">
        <f>IF(C3&lt;&gt;0,C3-C2,)</f>
        <v>34</v>
      </c>
      <c r="E3" s="44">
        <f>IF(D3&lt;&gt;0,D3/B3,)</f>
        <v>5.666666666666667</v>
      </c>
      <c r="F3" s="32">
        <v>610282</v>
      </c>
      <c r="G3" s="46">
        <f>IF(F3&lt;&gt;0,F3-F2,)</f>
        <v>1556</v>
      </c>
      <c r="H3" s="47">
        <f>IF(G3&lt;&gt;0,G3/B3,)</f>
        <v>259.3333333333333</v>
      </c>
      <c r="I3" s="36">
        <v>513901</v>
      </c>
      <c r="J3" s="49">
        <f>IF(I3&lt;&gt;0,I3-I2,)</f>
        <v>2655</v>
      </c>
      <c r="K3" s="50">
        <f>IF(J3&lt;&gt;0,J3/B3,)</f>
        <v>442.5</v>
      </c>
      <c r="L3" s="36">
        <v>97549</v>
      </c>
      <c r="M3" s="52">
        <f>IF(L3&lt;&gt;0,L3-L2,)</f>
        <v>529</v>
      </c>
      <c r="N3" s="53">
        <f>IF(M3&lt;&gt;0,M3/B3,)</f>
        <v>88.16666666666667</v>
      </c>
      <c r="O3" s="2"/>
      <c r="P3" s="2"/>
      <c r="Q3" s="2"/>
      <c r="R3" s="2"/>
      <c r="S3" s="2"/>
    </row>
    <row r="4" spans="1:19" ht="18" customHeight="1">
      <c r="A4" s="24">
        <v>38733</v>
      </c>
      <c r="B4" s="42">
        <f aca="true" t="shared" si="0" ref="B4:B53">IF(A4&lt;&gt;0,A4-A3,)</f>
        <v>7</v>
      </c>
      <c r="C4" s="28">
        <v>42814</v>
      </c>
      <c r="D4" s="43">
        <f aca="true" t="shared" si="1" ref="D4:D53">IF(C4&lt;&gt;0,C4-C3,)</f>
        <v>29</v>
      </c>
      <c r="E4" s="44">
        <f aca="true" t="shared" si="2" ref="E4:E53">IF(D4&lt;&gt;0,D4/B4,)</f>
        <v>4.142857142857143</v>
      </c>
      <c r="F4" s="32">
        <v>611925</v>
      </c>
      <c r="G4" s="46">
        <f>IF(F4&lt;&gt;0,F4-F3,)</f>
        <v>1643</v>
      </c>
      <c r="H4" s="47">
        <f aca="true" t="shared" si="3" ref="H4:H53">IF(G4&lt;&gt;0,G4/B4,)</f>
        <v>234.71428571428572</v>
      </c>
      <c r="I4" s="36">
        <v>517356</v>
      </c>
      <c r="J4" s="49">
        <f>IF(I4&lt;&gt;0,I4-I3,)</f>
        <v>3455</v>
      </c>
      <c r="K4" s="50">
        <f aca="true" t="shared" si="4" ref="K4:K53">IF(J4&lt;&gt;0,J4/B4,)</f>
        <v>493.57142857142856</v>
      </c>
      <c r="L4" s="36">
        <v>98201</v>
      </c>
      <c r="M4" s="52">
        <f aca="true" t="shared" si="5" ref="M4:M53">IF(L4&lt;&gt;0,L4-L3,)</f>
        <v>652</v>
      </c>
      <c r="N4" s="53">
        <f aca="true" t="shared" si="6" ref="N4:N53">IF(M4&lt;&gt;0,M4/B4,)</f>
        <v>93.14285714285714</v>
      </c>
      <c r="O4" s="2"/>
      <c r="P4" s="2"/>
      <c r="Q4" s="2"/>
      <c r="R4" s="2"/>
      <c r="S4" s="2"/>
    </row>
    <row r="5" spans="1:19" ht="18" customHeight="1">
      <c r="A5" s="24">
        <v>38740</v>
      </c>
      <c r="B5" s="42">
        <f t="shared" si="0"/>
        <v>7</v>
      </c>
      <c r="C5" s="28">
        <v>42882</v>
      </c>
      <c r="D5" s="43">
        <f t="shared" si="1"/>
        <v>68</v>
      </c>
      <c r="E5" s="44">
        <f t="shared" si="2"/>
        <v>9.714285714285714</v>
      </c>
      <c r="F5" s="32">
        <v>613282</v>
      </c>
      <c r="G5" s="46">
        <f aca="true" t="shared" si="7" ref="G5:G53">IF(F5&lt;&gt;0,F5-F4,)</f>
        <v>1357</v>
      </c>
      <c r="H5" s="47">
        <f t="shared" si="3"/>
        <v>193.85714285714286</v>
      </c>
      <c r="I5" s="36">
        <v>520715</v>
      </c>
      <c r="J5" s="49">
        <f aca="true" t="shared" si="8" ref="J5:J53">IF(I5&lt;&gt;0,I5-I4,)</f>
        <v>3359</v>
      </c>
      <c r="K5" s="50">
        <f t="shared" si="4"/>
        <v>479.85714285714283</v>
      </c>
      <c r="L5" s="36">
        <v>98845</v>
      </c>
      <c r="M5" s="52">
        <f t="shared" si="5"/>
        <v>644</v>
      </c>
      <c r="N5" s="53">
        <f t="shared" si="6"/>
        <v>92</v>
      </c>
      <c r="O5" s="2"/>
      <c r="P5" s="2"/>
      <c r="Q5" s="2"/>
      <c r="R5" s="2"/>
      <c r="S5" s="2"/>
    </row>
    <row r="6" spans="1:19" ht="18" customHeight="1">
      <c r="A6" s="24">
        <v>38747</v>
      </c>
      <c r="B6" s="42">
        <f t="shared" si="0"/>
        <v>7</v>
      </c>
      <c r="C6" s="28">
        <v>42931</v>
      </c>
      <c r="D6" s="43">
        <f t="shared" si="1"/>
        <v>49</v>
      </c>
      <c r="E6" s="44">
        <f t="shared" si="2"/>
        <v>7</v>
      </c>
      <c r="F6" s="32">
        <v>615470</v>
      </c>
      <c r="G6" s="46">
        <f t="shared" si="7"/>
        <v>2188</v>
      </c>
      <c r="H6" s="47">
        <f t="shared" si="3"/>
        <v>312.57142857142856</v>
      </c>
      <c r="I6" s="36">
        <v>524061</v>
      </c>
      <c r="J6" s="49">
        <f t="shared" si="8"/>
        <v>3346</v>
      </c>
      <c r="K6" s="50">
        <f t="shared" si="4"/>
        <v>478</v>
      </c>
      <c r="L6" s="36">
        <v>99468</v>
      </c>
      <c r="M6" s="52">
        <f t="shared" si="5"/>
        <v>623</v>
      </c>
      <c r="N6" s="53">
        <f t="shared" si="6"/>
        <v>89</v>
      </c>
      <c r="O6" s="2"/>
      <c r="P6" s="2"/>
      <c r="Q6" s="2"/>
      <c r="R6" s="2"/>
      <c r="S6" s="2"/>
    </row>
    <row r="7" spans="1:19" ht="18" customHeight="1">
      <c r="A7" s="24">
        <v>38754</v>
      </c>
      <c r="B7" s="42">
        <f t="shared" si="0"/>
        <v>7</v>
      </c>
      <c r="C7" s="28">
        <v>42971</v>
      </c>
      <c r="D7" s="43">
        <f t="shared" si="1"/>
        <v>40</v>
      </c>
      <c r="E7" s="44">
        <f t="shared" si="2"/>
        <v>5.714285714285714</v>
      </c>
      <c r="F7" s="32">
        <v>617344</v>
      </c>
      <c r="G7" s="46">
        <f t="shared" si="7"/>
        <v>1874</v>
      </c>
      <c r="H7" s="47">
        <f t="shared" si="3"/>
        <v>267.7142857142857</v>
      </c>
      <c r="I7" s="36">
        <v>527304</v>
      </c>
      <c r="J7" s="49">
        <f t="shared" si="8"/>
        <v>3243</v>
      </c>
      <c r="K7" s="50">
        <f t="shared" si="4"/>
        <v>463.2857142857143</v>
      </c>
      <c r="L7" s="36">
        <v>100090</v>
      </c>
      <c r="M7" s="52">
        <f t="shared" si="5"/>
        <v>622</v>
      </c>
      <c r="N7" s="53">
        <f t="shared" si="6"/>
        <v>88.85714285714286</v>
      </c>
      <c r="O7" s="2"/>
      <c r="P7" s="2"/>
      <c r="Q7" s="2"/>
      <c r="R7" s="2"/>
      <c r="S7" s="2"/>
    </row>
    <row r="8" spans="1:19" ht="18" customHeight="1">
      <c r="A8" s="24">
        <v>38775</v>
      </c>
      <c r="B8" s="42">
        <f t="shared" si="0"/>
        <v>21</v>
      </c>
      <c r="C8" s="28">
        <v>43040</v>
      </c>
      <c r="D8" s="43">
        <f t="shared" si="1"/>
        <v>69</v>
      </c>
      <c r="E8" s="44">
        <f t="shared" si="2"/>
        <v>3.2857142857142856</v>
      </c>
      <c r="F8" s="32">
        <v>621785</v>
      </c>
      <c r="G8" s="46">
        <f t="shared" si="7"/>
        <v>4441</v>
      </c>
      <c r="H8" s="47">
        <f t="shared" si="3"/>
        <v>211.47619047619048</v>
      </c>
      <c r="I8" s="36">
        <v>533408</v>
      </c>
      <c r="J8" s="49">
        <f t="shared" si="8"/>
        <v>6104</v>
      </c>
      <c r="K8" s="50">
        <f t="shared" si="4"/>
        <v>290.6666666666667</v>
      </c>
      <c r="L8" s="36">
        <v>101813</v>
      </c>
      <c r="M8" s="52">
        <f t="shared" si="5"/>
        <v>1723</v>
      </c>
      <c r="N8" s="53">
        <f t="shared" si="6"/>
        <v>82.04761904761905</v>
      </c>
      <c r="O8" s="2"/>
      <c r="P8" s="2"/>
      <c r="Q8" s="2"/>
      <c r="R8" s="2"/>
      <c r="S8" s="2"/>
    </row>
    <row r="9" spans="1:19" ht="18" customHeight="1">
      <c r="A9" s="24">
        <v>38782</v>
      </c>
      <c r="B9" s="42">
        <f t="shared" si="0"/>
        <v>7</v>
      </c>
      <c r="C9" s="28">
        <v>43083</v>
      </c>
      <c r="D9" s="43">
        <f t="shared" si="1"/>
        <v>43</v>
      </c>
      <c r="E9" s="44">
        <f t="shared" si="2"/>
        <v>6.142857142857143</v>
      </c>
      <c r="F9" s="32">
        <v>623631</v>
      </c>
      <c r="G9" s="46">
        <f t="shared" si="7"/>
        <v>1846</v>
      </c>
      <c r="H9" s="47">
        <f t="shared" si="3"/>
        <v>263.7142857142857</v>
      </c>
      <c r="I9" s="36">
        <v>536394</v>
      </c>
      <c r="J9" s="49">
        <f t="shared" si="8"/>
        <v>2986</v>
      </c>
      <c r="K9" s="50">
        <f t="shared" si="4"/>
        <v>426.57142857142856</v>
      </c>
      <c r="L9" s="36">
        <v>102423</v>
      </c>
      <c r="M9" s="52">
        <f t="shared" si="5"/>
        <v>610</v>
      </c>
      <c r="N9" s="53">
        <f t="shared" si="6"/>
        <v>87.14285714285714</v>
      </c>
      <c r="O9" s="2"/>
      <c r="P9" s="2"/>
      <c r="Q9" s="2"/>
      <c r="R9" s="2"/>
      <c r="S9" s="2"/>
    </row>
    <row r="10" spans="1:19" ht="18" customHeight="1">
      <c r="A10" s="24">
        <v>38789</v>
      </c>
      <c r="B10" s="42">
        <f t="shared" si="0"/>
        <v>7</v>
      </c>
      <c r="C10" s="28">
        <v>43132</v>
      </c>
      <c r="D10" s="43">
        <f t="shared" si="1"/>
        <v>49</v>
      </c>
      <c r="E10" s="44">
        <f t="shared" si="2"/>
        <v>7</v>
      </c>
      <c r="F10" s="32">
        <v>625208</v>
      </c>
      <c r="G10" s="46">
        <f t="shared" si="7"/>
        <v>1577</v>
      </c>
      <c r="H10" s="47">
        <f t="shared" si="3"/>
        <v>225.28571428571428</v>
      </c>
      <c r="I10" s="36">
        <v>539838</v>
      </c>
      <c r="J10" s="49">
        <f t="shared" si="8"/>
        <v>3444</v>
      </c>
      <c r="K10" s="50">
        <f t="shared" si="4"/>
        <v>492</v>
      </c>
      <c r="L10" s="36">
        <v>103043</v>
      </c>
      <c r="M10" s="52">
        <f t="shared" si="5"/>
        <v>620</v>
      </c>
      <c r="N10" s="53">
        <f t="shared" si="6"/>
        <v>88.57142857142857</v>
      </c>
      <c r="O10" s="2"/>
      <c r="P10" s="2"/>
      <c r="Q10" s="2"/>
      <c r="R10" s="2"/>
      <c r="S10" s="2"/>
    </row>
    <row r="11" spans="1:19" ht="18" customHeight="1">
      <c r="A11" s="24">
        <v>38796</v>
      </c>
      <c r="B11" s="42">
        <f t="shared" si="0"/>
        <v>7</v>
      </c>
      <c r="C11" s="28">
        <v>43172</v>
      </c>
      <c r="D11" s="43">
        <f t="shared" si="1"/>
        <v>40</v>
      </c>
      <c r="E11" s="44">
        <f t="shared" si="2"/>
        <v>5.714285714285714</v>
      </c>
      <c r="F11" s="32">
        <v>626838</v>
      </c>
      <c r="G11" s="46">
        <f t="shared" si="7"/>
        <v>1630</v>
      </c>
      <c r="H11" s="47">
        <f t="shared" si="3"/>
        <v>232.85714285714286</v>
      </c>
      <c r="I11" s="36">
        <v>542875</v>
      </c>
      <c r="J11" s="49">
        <f t="shared" si="8"/>
        <v>3037</v>
      </c>
      <c r="K11" s="50">
        <f t="shared" si="4"/>
        <v>433.85714285714283</v>
      </c>
      <c r="L11" s="36">
        <v>103680</v>
      </c>
      <c r="M11" s="52">
        <f t="shared" si="5"/>
        <v>637</v>
      </c>
      <c r="N11" s="53">
        <f t="shared" si="6"/>
        <v>91</v>
      </c>
      <c r="O11" s="2"/>
      <c r="P11" s="2"/>
      <c r="Q11" s="2"/>
      <c r="R11" s="2"/>
      <c r="S11" s="2"/>
    </row>
    <row r="12" spans="1:19" ht="18" customHeight="1">
      <c r="A12" s="24">
        <v>38803</v>
      </c>
      <c r="B12" s="42">
        <f t="shared" si="0"/>
        <v>7</v>
      </c>
      <c r="C12" s="28">
        <v>43220</v>
      </c>
      <c r="D12" s="43">
        <f t="shared" si="1"/>
        <v>48</v>
      </c>
      <c r="E12" s="44">
        <f t="shared" si="2"/>
        <v>6.857142857142857</v>
      </c>
      <c r="F12" s="32">
        <v>628079</v>
      </c>
      <c r="G12" s="46">
        <f t="shared" si="7"/>
        <v>1241</v>
      </c>
      <c r="H12" s="47">
        <f t="shared" si="3"/>
        <v>177.28571428571428</v>
      </c>
      <c r="I12" s="36">
        <v>545936</v>
      </c>
      <c r="J12" s="49">
        <f t="shared" si="8"/>
        <v>3061</v>
      </c>
      <c r="K12" s="50">
        <f t="shared" si="4"/>
        <v>437.2857142857143</v>
      </c>
      <c r="L12" s="36">
        <v>104288</v>
      </c>
      <c r="M12" s="52">
        <f t="shared" si="5"/>
        <v>608</v>
      </c>
      <c r="N12" s="53">
        <f t="shared" si="6"/>
        <v>86.85714285714286</v>
      </c>
      <c r="O12" s="2"/>
      <c r="P12" s="2"/>
      <c r="Q12" s="2"/>
      <c r="R12" s="2"/>
      <c r="S12" s="2"/>
    </row>
    <row r="13" spans="1:19" ht="18" customHeight="1">
      <c r="A13" s="24">
        <v>38810</v>
      </c>
      <c r="B13" s="42">
        <f t="shared" si="0"/>
        <v>7</v>
      </c>
      <c r="C13" s="28">
        <v>43262</v>
      </c>
      <c r="D13" s="43">
        <f t="shared" si="1"/>
        <v>42</v>
      </c>
      <c r="E13" s="44">
        <f t="shared" si="2"/>
        <v>6</v>
      </c>
      <c r="F13" s="32">
        <v>628851</v>
      </c>
      <c r="G13" s="46">
        <f t="shared" si="7"/>
        <v>772</v>
      </c>
      <c r="H13" s="47">
        <f t="shared" si="3"/>
        <v>110.28571428571429</v>
      </c>
      <c r="I13" s="36">
        <v>548519</v>
      </c>
      <c r="J13" s="49">
        <f t="shared" si="8"/>
        <v>2583</v>
      </c>
      <c r="K13" s="50">
        <f t="shared" si="4"/>
        <v>369</v>
      </c>
      <c r="L13" s="36">
        <v>104708</v>
      </c>
      <c r="M13" s="52">
        <f t="shared" si="5"/>
        <v>420</v>
      </c>
      <c r="N13" s="53">
        <f t="shared" si="6"/>
        <v>60</v>
      </c>
      <c r="O13" s="2"/>
      <c r="P13" s="2"/>
      <c r="Q13" s="2"/>
      <c r="R13" s="2"/>
      <c r="S13" s="2"/>
    </row>
    <row r="14" spans="1:19" ht="18" customHeight="1">
      <c r="A14" s="24">
        <v>38817</v>
      </c>
      <c r="B14" s="42">
        <f t="shared" si="0"/>
        <v>7</v>
      </c>
      <c r="C14" s="28">
        <v>43307</v>
      </c>
      <c r="D14" s="43">
        <f t="shared" si="1"/>
        <v>45</v>
      </c>
      <c r="E14" s="44">
        <f t="shared" si="2"/>
        <v>6.428571428571429</v>
      </c>
      <c r="F14" s="32">
        <v>629994</v>
      </c>
      <c r="G14" s="46">
        <f t="shared" si="7"/>
        <v>1143</v>
      </c>
      <c r="H14" s="47">
        <f t="shared" si="3"/>
        <v>163.28571428571428</v>
      </c>
      <c r="I14" s="36">
        <v>550315</v>
      </c>
      <c r="J14" s="49">
        <f t="shared" si="8"/>
        <v>1796</v>
      </c>
      <c r="K14" s="50">
        <f t="shared" si="4"/>
        <v>256.57142857142856</v>
      </c>
      <c r="L14" s="36">
        <v>105006</v>
      </c>
      <c r="M14" s="52">
        <f t="shared" si="5"/>
        <v>298</v>
      </c>
      <c r="N14" s="53">
        <f t="shared" si="6"/>
        <v>42.57142857142857</v>
      </c>
      <c r="O14" s="2"/>
      <c r="P14" s="2"/>
      <c r="Q14" s="2"/>
      <c r="R14" s="2"/>
      <c r="S14" s="2"/>
    </row>
    <row r="15" spans="1:19" ht="18" customHeight="1">
      <c r="A15" s="24">
        <v>38839</v>
      </c>
      <c r="B15" s="42">
        <f t="shared" si="0"/>
        <v>22</v>
      </c>
      <c r="C15" s="28">
        <v>43423</v>
      </c>
      <c r="D15" s="43">
        <f t="shared" si="1"/>
        <v>116</v>
      </c>
      <c r="E15" s="44">
        <f t="shared" si="2"/>
        <v>5.2727272727272725</v>
      </c>
      <c r="F15" s="32">
        <v>631391</v>
      </c>
      <c r="G15" s="46">
        <f t="shared" si="7"/>
        <v>1397</v>
      </c>
      <c r="H15" s="47">
        <f t="shared" si="3"/>
        <v>63.5</v>
      </c>
      <c r="I15" s="36">
        <v>553897</v>
      </c>
      <c r="J15" s="49">
        <f t="shared" si="8"/>
        <v>3582</v>
      </c>
      <c r="K15" s="50">
        <f t="shared" si="4"/>
        <v>162.8181818181818</v>
      </c>
      <c r="L15" s="36">
        <v>106890</v>
      </c>
      <c r="M15" s="52">
        <f t="shared" si="5"/>
        <v>1884</v>
      </c>
      <c r="N15" s="53">
        <f t="shared" si="6"/>
        <v>85.63636363636364</v>
      </c>
      <c r="O15" s="2"/>
      <c r="P15" s="2"/>
      <c r="Q15" s="2"/>
      <c r="R15" s="2"/>
      <c r="S15" s="2"/>
    </row>
    <row r="16" spans="1:19" ht="18" customHeight="1">
      <c r="A16" s="24">
        <v>38846</v>
      </c>
      <c r="B16" s="42">
        <f t="shared" si="0"/>
        <v>7</v>
      </c>
      <c r="C16" s="28">
        <v>43464</v>
      </c>
      <c r="D16" s="43">
        <f t="shared" si="1"/>
        <v>41</v>
      </c>
      <c r="E16" s="44">
        <f t="shared" si="2"/>
        <v>5.857142857142857</v>
      </c>
      <c r="F16" s="32">
        <v>632044</v>
      </c>
      <c r="G16" s="46">
        <f t="shared" si="7"/>
        <v>653</v>
      </c>
      <c r="H16" s="47">
        <f t="shared" si="3"/>
        <v>93.28571428571429</v>
      </c>
      <c r="I16" s="36">
        <v>556268</v>
      </c>
      <c r="J16" s="49">
        <f t="shared" si="8"/>
        <v>2371</v>
      </c>
      <c r="K16" s="50">
        <f t="shared" si="4"/>
        <v>338.7142857142857</v>
      </c>
      <c r="L16" s="36">
        <v>107254</v>
      </c>
      <c r="M16" s="52">
        <f t="shared" si="5"/>
        <v>364</v>
      </c>
      <c r="N16" s="53">
        <f t="shared" si="6"/>
        <v>52</v>
      </c>
      <c r="O16" s="2"/>
      <c r="P16" s="2"/>
      <c r="Q16" s="2"/>
      <c r="R16" s="2"/>
      <c r="S16" s="2"/>
    </row>
    <row r="17" spans="1:19" ht="18" customHeight="1">
      <c r="A17" s="24">
        <v>38852</v>
      </c>
      <c r="B17" s="42">
        <f t="shared" si="0"/>
        <v>6</v>
      </c>
      <c r="C17" s="28">
        <v>43496</v>
      </c>
      <c r="D17" s="43">
        <f t="shared" si="1"/>
        <v>32</v>
      </c>
      <c r="E17" s="44">
        <f t="shared" si="2"/>
        <v>5.333333333333333</v>
      </c>
      <c r="F17" s="32">
        <v>632367</v>
      </c>
      <c r="G17" s="46">
        <f t="shared" si="7"/>
        <v>323</v>
      </c>
      <c r="H17" s="47">
        <f t="shared" si="3"/>
        <v>53.833333333333336</v>
      </c>
      <c r="I17" s="36">
        <v>558125</v>
      </c>
      <c r="J17" s="49">
        <f t="shared" si="8"/>
        <v>1857</v>
      </c>
      <c r="K17" s="50">
        <f t="shared" si="4"/>
        <v>309.5</v>
      </c>
      <c r="L17" s="36">
        <v>107543</v>
      </c>
      <c r="M17" s="52">
        <f t="shared" si="5"/>
        <v>289</v>
      </c>
      <c r="N17" s="53">
        <f t="shared" si="6"/>
        <v>48.166666666666664</v>
      </c>
      <c r="O17" s="2"/>
      <c r="P17" s="2"/>
      <c r="Q17" s="2"/>
      <c r="R17" s="2"/>
      <c r="S17" s="2"/>
    </row>
    <row r="18" spans="1:19" ht="18" customHeight="1">
      <c r="A18" s="24"/>
      <c r="B18" s="42">
        <f t="shared" si="0"/>
        <v>0</v>
      </c>
      <c r="C18" s="28"/>
      <c r="D18" s="43">
        <f t="shared" si="1"/>
        <v>0</v>
      </c>
      <c r="E18" s="44">
        <f t="shared" si="2"/>
        <v>0</v>
      </c>
      <c r="F18" s="32"/>
      <c r="G18" s="46">
        <f t="shared" si="7"/>
        <v>0</v>
      </c>
      <c r="H18" s="47">
        <f t="shared" si="3"/>
        <v>0</v>
      </c>
      <c r="I18" s="36"/>
      <c r="J18" s="49">
        <f t="shared" si="8"/>
        <v>0</v>
      </c>
      <c r="K18" s="50">
        <f t="shared" si="4"/>
        <v>0</v>
      </c>
      <c r="L18" s="36"/>
      <c r="M18" s="52">
        <f t="shared" si="5"/>
        <v>0</v>
      </c>
      <c r="N18" s="53">
        <f t="shared" si="6"/>
        <v>0</v>
      </c>
      <c r="O18" s="2"/>
      <c r="P18" s="2"/>
      <c r="Q18" s="2"/>
      <c r="R18" s="2"/>
      <c r="S18" s="2"/>
    </row>
    <row r="19" spans="1:19" ht="18" customHeight="1">
      <c r="A19" s="24"/>
      <c r="B19" s="42">
        <f t="shared" si="0"/>
        <v>0</v>
      </c>
      <c r="C19" s="28"/>
      <c r="D19" s="43">
        <f t="shared" si="1"/>
        <v>0</v>
      </c>
      <c r="E19" s="44">
        <f t="shared" si="2"/>
        <v>0</v>
      </c>
      <c r="F19" s="32"/>
      <c r="G19" s="46">
        <f t="shared" si="7"/>
        <v>0</v>
      </c>
      <c r="H19" s="47">
        <f t="shared" si="3"/>
        <v>0</v>
      </c>
      <c r="I19" s="36"/>
      <c r="J19" s="49">
        <f t="shared" si="8"/>
        <v>0</v>
      </c>
      <c r="K19" s="50">
        <f t="shared" si="4"/>
        <v>0</v>
      </c>
      <c r="L19" s="36"/>
      <c r="M19" s="52">
        <f t="shared" si="5"/>
        <v>0</v>
      </c>
      <c r="N19" s="53">
        <f t="shared" si="6"/>
        <v>0</v>
      </c>
      <c r="O19" s="2"/>
      <c r="P19" s="2"/>
      <c r="Q19" s="2"/>
      <c r="R19" s="2"/>
      <c r="S19" s="2"/>
    </row>
    <row r="20" spans="1:19" ht="18" customHeight="1">
      <c r="A20" s="24"/>
      <c r="B20" s="42">
        <f t="shared" si="0"/>
        <v>0</v>
      </c>
      <c r="C20" s="28"/>
      <c r="D20" s="43">
        <f t="shared" si="1"/>
        <v>0</v>
      </c>
      <c r="E20" s="44">
        <f t="shared" si="2"/>
        <v>0</v>
      </c>
      <c r="F20" s="32"/>
      <c r="G20" s="46">
        <f t="shared" si="7"/>
        <v>0</v>
      </c>
      <c r="H20" s="47">
        <f t="shared" si="3"/>
        <v>0</v>
      </c>
      <c r="I20" s="36"/>
      <c r="J20" s="49">
        <f t="shared" si="8"/>
        <v>0</v>
      </c>
      <c r="K20" s="50">
        <f t="shared" si="4"/>
        <v>0</v>
      </c>
      <c r="L20" s="36"/>
      <c r="M20" s="52">
        <f t="shared" si="5"/>
        <v>0</v>
      </c>
      <c r="N20" s="53">
        <f t="shared" si="6"/>
        <v>0</v>
      </c>
      <c r="O20" s="2"/>
      <c r="P20" s="2"/>
      <c r="Q20" s="2"/>
      <c r="R20" s="2"/>
      <c r="S20" s="2"/>
    </row>
    <row r="21" spans="1:19" ht="18" customHeight="1">
      <c r="A21" s="24"/>
      <c r="B21" s="42">
        <f t="shared" si="0"/>
        <v>0</v>
      </c>
      <c r="C21" s="28"/>
      <c r="D21" s="43">
        <f t="shared" si="1"/>
        <v>0</v>
      </c>
      <c r="E21" s="44">
        <f t="shared" si="2"/>
        <v>0</v>
      </c>
      <c r="F21" s="32"/>
      <c r="G21" s="46">
        <f t="shared" si="7"/>
        <v>0</v>
      </c>
      <c r="H21" s="47">
        <f t="shared" si="3"/>
        <v>0</v>
      </c>
      <c r="I21" s="36"/>
      <c r="J21" s="49">
        <f t="shared" si="8"/>
        <v>0</v>
      </c>
      <c r="K21" s="50">
        <f t="shared" si="4"/>
        <v>0</v>
      </c>
      <c r="L21" s="36"/>
      <c r="M21" s="52">
        <f t="shared" si="5"/>
        <v>0</v>
      </c>
      <c r="N21" s="53">
        <f t="shared" si="6"/>
        <v>0</v>
      </c>
      <c r="O21" s="2"/>
      <c r="P21" s="2"/>
      <c r="Q21" s="2"/>
      <c r="R21" s="2"/>
      <c r="S21" s="2"/>
    </row>
    <row r="22" spans="1:19" ht="18" customHeight="1">
      <c r="A22" s="24"/>
      <c r="B22" s="42">
        <f t="shared" si="0"/>
        <v>0</v>
      </c>
      <c r="C22" s="28"/>
      <c r="D22" s="43">
        <f t="shared" si="1"/>
        <v>0</v>
      </c>
      <c r="E22" s="44">
        <f t="shared" si="2"/>
        <v>0</v>
      </c>
      <c r="F22" s="32"/>
      <c r="G22" s="46">
        <f t="shared" si="7"/>
        <v>0</v>
      </c>
      <c r="H22" s="47">
        <f t="shared" si="3"/>
        <v>0</v>
      </c>
      <c r="I22" s="36"/>
      <c r="J22" s="49">
        <f t="shared" si="8"/>
        <v>0</v>
      </c>
      <c r="K22" s="50">
        <f t="shared" si="4"/>
        <v>0</v>
      </c>
      <c r="L22" s="36"/>
      <c r="M22" s="52">
        <f t="shared" si="5"/>
        <v>0</v>
      </c>
      <c r="N22" s="53">
        <f t="shared" si="6"/>
        <v>0</v>
      </c>
      <c r="O22" s="2"/>
      <c r="P22" s="2"/>
      <c r="Q22" s="2"/>
      <c r="R22" s="2"/>
      <c r="S22" s="2"/>
    </row>
    <row r="23" spans="1:19" ht="18" customHeight="1">
      <c r="A23" s="24"/>
      <c r="B23" s="42">
        <f t="shared" si="0"/>
        <v>0</v>
      </c>
      <c r="C23" s="28"/>
      <c r="D23" s="43">
        <f t="shared" si="1"/>
        <v>0</v>
      </c>
      <c r="E23" s="44">
        <f t="shared" si="2"/>
        <v>0</v>
      </c>
      <c r="F23" s="32"/>
      <c r="G23" s="46">
        <f t="shared" si="7"/>
        <v>0</v>
      </c>
      <c r="H23" s="47">
        <f t="shared" si="3"/>
        <v>0</v>
      </c>
      <c r="I23" s="36"/>
      <c r="J23" s="49">
        <f t="shared" si="8"/>
        <v>0</v>
      </c>
      <c r="K23" s="50">
        <f t="shared" si="4"/>
        <v>0</v>
      </c>
      <c r="L23" s="36"/>
      <c r="M23" s="52">
        <f t="shared" si="5"/>
        <v>0</v>
      </c>
      <c r="N23" s="53">
        <f t="shared" si="6"/>
        <v>0</v>
      </c>
      <c r="O23" s="2"/>
      <c r="P23" s="2"/>
      <c r="Q23" s="2"/>
      <c r="R23" s="2"/>
      <c r="S23" s="2"/>
    </row>
    <row r="24" spans="1:19" ht="18" customHeight="1">
      <c r="A24" s="24"/>
      <c r="B24" s="42">
        <f t="shared" si="0"/>
        <v>0</v>
      </c>
      <c r="C24" s="28"/>
      <c r="D24" s="43">
        <f t="shared" si="1"/>
        <v>0</v>
      </c>
      <c r="E24" s="44">
        <f t="shared" si="2"/>
        <v>0</v>
      </c>
      <c r="F24" s="32"/>
      <c r="G24" s="46">
        <f t="shared" si="7"/>
        <v>0</v>
      </c>
      <c r="H24" s="47">
        <f t="shared" si="3"/>
        <v>0</v>
      </c>
      <c r="I24" s="36"/>
      <c r="J24" s="49">
        <f t="shared" si="8"/>
        <v>0</v>
      </c>
      <c r="K24" s="50">
        <f t="shared" si="4"/>
        <v>0</v>
      </c>
      <c r="L24" s="36"/>
      <c r="M24" s="52">
        <f t="shared" si="5"/>
        <v>0</v>
      </c>
      <c r="N24" s="53">
        <f t="shared" si="6"/>
        <v>0</v>
      </c>
      <c r="O24" s="2"/>
      <c r="P24" s="2"/>
      <c r="Q24" s="2"/>
      <c r="R24" s="2"/>
      <c r="S24" s="2"/>
    </row>
    <row r="25" spans="1:19" ht="18" customHeight="1">
      <c r="A25" s="24"/>
      <c r="B25" s="42">
        <f t="shared" si="0"/>
        <v>0</v>
      </c>
      <c r="C25" s="28"/>
      <c r="D25" s="43">
        <f t="shared" si="1"/>
        <v>0</v>
      </c>
      <c r="E25" s="44">
        <f t="shared" si="2"/>
        <v>0</v>
      </c>
      <c r="F25" s="32"/>
      <c r="G25" s="46">
        <f t="shared" si="7"/>
        <v>0</v>
      </c>
      <c r="H25" s="47">
        <f t="shared" si="3"/>
        <v>0</v>
      </c>
      <c r="I25" s="36"/>
      <c r="J25" s="49">
        <f t="shared" si="8"/>
        <v>0</v>
      </c>
      <c r="K25" s="50">
        <f t="shared" si="4"/>
        <v>0</v>
      </c>
      <c r="L25" s="36"/>
      <c r="M25" s="52">
        <f t="shared" si="5"/>
        <v>0</v>
      </c>
      <c r="N25" s="53">
        <f t="shared" si="6"/>
        <v>0</v>
      </c>
      <c r="O25" s="2"/>
      <c r="P25" s="2"/>
      <c r="Q25" s="2"/>
      <c r="R25" s="2"/>
      <c r="S25" s="2"/>
    </row>
    <row r="26" spans="1:19" ht="18" customHeight="1">
      <c r="A26" s="24"/>
      <c r="B26" s="42">
        <f t="shared" si="0"/>
        <v>0</v>
      </c>
      <c r="C26" s="28"/>
      <c r="D26" s="43">
        <f t="shared" si="1"/>
        <v>0</v>
      </c>
      <c r="E26" s="44">
        <f t="shared" si="2"/>
        <v>0</v>
      </c>
      <c r="F26" s="32"/>
      <c r="G26" s="46">
        <f t="shared" si="7"/>
        <v>0</v>
      </c>
      <c r="H26" s="47">
        <f t="shared" si="3"/>
        <v>0</v>
      </c>
      <c r="I26" s="36"/>
      <c r="J26" s="49">
        <f t="shared" si="8"/>
        <v>0</v>
      </c>
      <c r="K26" s="50">
        <f t="shared" si="4"/>
        <v>0</v>
      </c>
      <c r="L26" s="36"/>
      <c r="M26" s="52">
        <f t="shared" si="5"/>
        <v>0</v>
      </c>
      <c r="N26" s="53">
        <f t="shared" si="6"/>
        <v>0</v>
      </c>
      <c r="O26" s="2"/>
      <c r="P26" s="2"/>
      <c r="Q26" s="2"/>
      <c r="R26" s="2"/>
      <c r="S26" s="2"/>
    </row>
    <row r="27" spans="1:19" ht="18" customHeight="1">
      <c r="A27" s="24"/>
      <c r="B27" s="42">
        <f t="shared" si="0"/>
        <v>0</v>
      </c>
      <c r="C27" s="28"/>
      <c r="D27" s="43">
        <f t="shared" si="1"/>
        <v>0</v>
      </c>
      <c r="E27" s="44">
        <f t="shared" si="2"/>
        <v>0</v>
      </c>
      <c r="F27" s="32"/>
      <c r="G27" s="46">
        <f t="shared" si="7"/>
        <v>0</v>
      </c>
      <c r="H27" s="47">
        <f t="shared" si="3"/>
        <v>0</v>
      </c>
      <c r="I27" s="36"/>
      <c r="J27" s="49">
        <f t="shared" si="8"/>
        <v>0</v>
      </c>
      <c r="K27" s="50">
        <f t="shared" si="4"/>
        <v>0</v>
      </c>
      <c r="L27" s="36"/>
      <c r="M27" s="52">
        <f t="shared" si="5"/>
        <v>0</v>
      </c>
      <c r="N27" s="53">
        <f t="shared" si="6"/>
        <v>0</v>
      </c>
      <c r="O27" s="2"/>
      <c r="P27" s="2"/>
      <c r="Q27" s="2"/>
      <c r="R27" s="2"/>
      <c r="S27" s="2"/>
    </row>
    <row r="28" spans="1:19" ht="18" customHeight="1">
      <c r="A28" s="24"/>
      <c r="B28" s="42">
        <f t="shared" si="0"/>
        <v>0</v>
      </c>
      <c r="C28" s="28"/>
      <c r="D28" s="43">
        <f t="shared" si="1"/>
        <v>0</v>
      </c>
      <c r="E28" s="44">
        <f t="shared" si="2"/>
        <v>0</v>
      </c>
      <c r="F28" s="32"/>
      <c r="G28" s="46">
        <f t="shared" si="7"/>
        <v>0</v>
      </c>
      <c r="H28" s="47">
        <f t="shared" si="3"/>
        <v>0</v>
      </c>
      <c r="I28" s="36"/>
      <c r="J28" s="49">
        <f t="shared" si="8"/>
        <v>0</v>
      </c>
      <c r="K28" s="50">
        <f t="shared" si="4"/>
        <v>0</v>
      </c>
      <c r="L28" s="36"/>
      <c r="M28" s="52">
        <f t="shared" si="5"/>
        <v>0</v>
      </c>
      <c r="N28" s="53">
        <f t="shared" si="6"/>
        <v>0</v>
      </c>
      <c r="O28" s="2"/>
      <c r="P28" s="2"/>
      <c r="Q28" s="2"/>
      <c r="R28" s="2"/>
      <c r="S28" s="2"/>
    </row>
    <row r="29" spans="1:19" ht="18" customHeight="1">
      <c r="A29" s="24"/>
      <c r="B29" s="42">
        <f t="shared" si="0"/>
        <v>0</v>
      </c>
      <c r="C29" s="28"/>
      <c r="D29" s="43">
        <f t="shared" si="1"/>
        <v>0</v>
      </c>
      <c r="E29" s="44">
        <f t="shared" si="2"/>
        <v>0</v>
      </c>
      <c r="F29" s="32"/>
      <c r="G29" s="46">
        <f t="shared" si="7"/>
        <v>0</v>
      </c>
      <c r="H29" s="47">
        <f t="shared" si="3"/>
        <v>0</v>
      </c>
      <c r="I29" s="36"/>
      <c r="J29" s="49">
        <f t="shared" si="8"/>
        <v>0</v>
      </c>
      <c r="K29" s="50">
        <f t="shared" si="4"/>
        <v>0</v>
      </c>
      <c r="L29" s="36"/>
      <c r="M29" s="52">
        <f t="shared" si="5"/>
        <v>0</v>
      </c>
      <c r="N29" s="53">
        <f t="shared" si="6"/>
        <v>0</v>
      </c>
      <c r="O29" s="2"/>
      <c r="P29" s="2"/>
      <c r="Q29" s="2"/>
      <c r="R29" s="2"/>
      <c r="S29" s="2"/>
    </row>
    <row r="30" spans="1:19" ht="18" customHeight="1">
      <c r="A30" s="24"/>
      <c r="B30" s="42">
        <f t="shared" si="0"/>
        <v>0</v>
      </c>
      <c r="C30" s="28"/>
      <c r="D30" s="43">
        <f t="shared" si="1"/>
        <v>0</v>
      </c>
      <c r="E30" s="44">
        <f t="shared" si="2"/>
        <v>0</v>
      </c>
      <c r="F30" s="32"/>
      <c r="G30" s="46">
        <f t="shared" si="7"/>
        <v>0</v>
      </c>
      <c r="H30" s="47">
        <f t="shared" si="3"/>
        <v>0</v>
      </c>
      <c r="I30" s="36"/>
      <c r="J30" s="49">
        <f t="shared" si="8"/>
        <v>0</v>
      </c>
      <c r="K30" s="50">
        <f t="shared" si="4"/>
        <v>0</v>
      </c>
      <c r="L30" s="36"/>
      <c r="M30" s="52">
        <f t="shared" si="5"/>
        <v>0</v>
      </c>
      <c r="N30" s="53">
        <f t="shared" si="6"/>
        <v>0</v>
      </c>
      <c r="O30" s="2"/>
      <c r="P30" s="2"/>
      <c r="Q30" s="2"/>
      <c r="R30" s="2"/>
      <c r="S30" s="2"/>
    </row>
    <row r="31" spans="1:19" ht="18" customHeight="1">
      <c r="A31" s="24"/>
      <c r="B31" s="42">
        <f t="shared" si="0"/>
        <v>0</v>
      </c>
      <c r="C31" s="28"/>
      <c r="D31" s="43">
        <f t="shared" si="1"/>
        <v>0</v>
      </c>
      <c r="E31" s="44">
        <f t="shared" si="2"/>
        <v>0</v>
      </c>
      <c r="F31" s="32"/>
      <c r="G31" s="46">
        <f t="shared" si="7"/>
        <v>0</v>
      </c>
      <c r="H31" s="47">
        <f t="shared" si="3"/>
        <v>0</v>
      </c>
      <c r="I31" s="36"/>
      <c r="J31" s="49">
        <f t="shared" si="8"/>
        <v>0</v>
      </c>
      <c r="K31" s="50">
        <f t="shared" si="4"/>
        <v>0</v>
      </c>
      <c r="L31" s="36"/>
      <c r="M31" s="52">
        <f t="shared" si="5"/>
        <v>0</v>
      </c>
      <c r="N31" s="53">
        <f t="shared" si="6"/>
        <v>0</v>
      </c>
      <c r="O31" s="2"/>
      <c r="P31" s="2"/>
      <c r="Q31" s="2"/>
      <c r="R31" s="2"/>
      <c r="S31" s="2"/>
    </row>
    <row r="32" spans="1:19" ht="18" customHeight="1">
      <c r="A32" s="24"/>
      <c r="B32" s="42">
        <f t="shared" si="0"/>
        <v>0</v>
      </c>
      <c r="C32" s="28"/>
      <c r="D32" s="43">
        <f t="shared" si="1"/>
        <v>0</v>
      </c>
      <c r="E32" s="44">
        <f t="shared" si="2"/>
        <v>0</v>
      </c>
      <c r="F32" s="32"/>
      <c r="G32" s="46">
        <f t="shared" si="7"/>
        <v>0</v>
      </c>
      <c r="H32" s="47">
        <f t="shared" si="3"/>
        <v>0</v>
      </c>
      <c r="I32" s="36"/>
      <c r="J32" s="49">
        <f t="shared" si="8"/>
        <v>0</v>
      </c>
      <c r="K32" s="50">
        <f t="shared" si="4"/>
        <v>0</v>
      </c>
      <c r="L32" s="36"/>
      <c r="M32" s="52">
        <f t="shared" si="5"/>
        <v>0</v>
      </c>
      <c r="N32" s="53">
        <f t="shared" si="6"/>
        <v>0</v>
      </c>
      <c r="O32" s="2"/>
      <c r="P32" s="2"/>
      <c r="Q32" s="2"/>
      <c r="R32" s="2"/>
      <c r="S32" s="2"/>
    </row>
    <row r="33" spans="1:19" ht="18" customHeight="1">
      <c r="A33" s="24"/>
      <c r="B33" s="42">
        <f t="shared" si="0"/>
        <v>0</v>
      </c>
      <c r="C33" s="28"/>
      <c r="D33" s="43">
        <f t="shared" si="1"/>
        <v>0</v>
      </c>
      <c r="E33" s="44">
        <f t="shared" si="2"/>
        <v>0</v>
      </c>
      <c r="F33" s="32"/>
      <c r="G33" s="46">
        <f t="shared" si="7"/>
        <v>0</v>
      </c>
      <c r="H33" s="47">
        <f t="shared" si="3"/>
        <v>0</v>
      </c>
      <c r="I33" s="36"/>
      <c r="J33" s="49">
        <f t="shared" si="8"/>
        <v>0</v>
      </c>
      <c r="K33" s="50">
        <f t="shared" si="4"/>
        <v>0</v>
      </c>
      <c r="L33" s="36"/>
      <c r="M33" s="52">
        <f t="shared" si="5"/>
        <v>0</v>
      </c>
      <c r="N33" s="53">
        <f t="shared" si="6"/>
        <v>0</v>
      </c>
      <c r="O33" s="2"/>
      <c r="P33" s="2"/>
      <c r="Q33" s="2"/>
      <c r="R33" s="2"/>
      <c r="S33" s="2"/>
    </row>
    <row r="34" spans="1:19" ht="18" customHeight="1">
      <c r="A34" s="24"/>
      <c r="B34" s="42">
        <f t="shared" si="0"/>
        <v>0</v>
      </c>
      <c r="C34" s="28"/>
      <c r="D34" s="43">
        <f t="shared" si="1"/>
        <v>0</v>
      </c>
      <c r="E34" s="44">
        <f t="shared" si="2"/>
        <v>0</v>
      </c>
      <c r="F34" s="32"/>
      <c r="G34" s="46">
        <f t="shared" si="7"/>
        <v>0</v>
      </c>
      <c r="H34" s="47">
        <f t="shared" si="3"/>
        <v>0</v>
      </c>
      <c r="I34" s="36"/>
      <c r="J34" s="49">
        <f t="shared" si="8"/>
        <v>0</v>
      </c>
      <c r="K34" s="50">
        <f t="shared" si="4"/>
        <v>0</v>
      </c>
      <c r="L34" s="36"/>
      <c r="M34" s="52">
        <f t="shared" si="5"/>
        <v>0</v>
      </c>
      <c r="N34" s="53">
        <f t="shared" si="6"/>
        <v>0</v>
      </c>
      <c r="O34" s="2"/>
      <c r="P34" s="2"/>
      <c r="Q34" s="2"/>
      <c r="R34" s="2"/>
      <c r="S34" s="2"/>
    </row>
    <row r="35" spans="1:19" ht="18" customHeight="1">
      <c r="A35" s="24"/>
      <c r="B35" s="42">
        <f t="shared" si="0"/>
        <v>0</v>
      </c>
      <c r="C35" s="28"/>
      <c r="D35" s="43">
        <f t="shared" si="1"/>
        <v>0</v>
      </c>
      <c r="E35" s="44">
        <f t="shared" si="2"/>
        <v>0</v>
      </c>
      <c r="F35" s="32"/>
      <c r="G35" s="46">
        <f t="shared" si="7"/>
        <v>0</v>
      </c>
      <c r="H35" s="47">
        <f t="shared" si="3"/>
        <v>0</v>
      </c>
      <c r="I35" s="36"/>
      <c r="J35" s="49">
        <f t="shared" si="8"/>
        <v>0</v>
      </c>
      <c r="K35" s="50">
        <f t="shared" si="4"/>
        <v>0</v>
      </c>
      <c r="L35" s="36"/>
      <c r="M35" s="52">
        <f t="shared" si="5"/>
        <v>0</v>
      </c>
      <c r="N35" s="53">
        <f t="shared" si="6"/>
        <v>0</v>
      </c>
      <c r="O35" s="2"/>
      <c r="P35" s="2"/>
      <c r="Q35" s="2"/>
      <c r="R35" s="2"/>
      <c r="S35" s="2"/>
    </row>
    <row r="36" spans="1:19" ht="18" customHeight="1">
      <c r="A36" s="24"/>
      <c r="B36" s="42">
        <f t="shared" si="0"/>
        <v>0</v>
      </c>
      <c r="C36" s="28"/>
      <c r="D36" s="43">
        <f t="shared" si="1"/>
        <v>0</v>
      </c>
      <c r="E36" s="44">
        <f t="shared" si="2"/>
        <v>0</v>
      </c>
      <c r="F36" s="32"/>
      <c r="G36" s="46">
        <f t="shared" si="7"/>
        <v>0</v>
      </c>
      <c r="H36" s="47">
        <f t="shared" si="3"/>
        <v>0</v>
      </c>
      <c r="I36" s="36"/>
      <c r="J36" s="49">
        <f t="shared" si="8"/>
        <v>0</v>
      </c>
      <c r="K36" s="50">
        <f t="shared" si="4"/>
        <v>0</v>
      </c>
      <c r="L36" s="36"/>
      <c r="M36" s="52">
        <f t="shared" si="5"/>
        <v>0</v>
      </c>
      <c r="N36" s="53">
        <f t="shared" si="6"/>
        <v>0</v>
      </c>
      <c r="O36" s="2"/>
      <c r="P36" s="2"/>
      <c r="Q36" s="2"/>
      <c r="R36" s="2"/>
      <c r="S36" s="2"/>
    </row>
    <row r="37" spans="1:19" ht="18" customHeight="1">
      <c r="A37" s="24"/>
      <c r="B37" s="42">
        <f t="shared" si="0"/>
        <v>0</v>
      </c>
      <c r="C37" s="28"/>
      <c r="D37" s="43">
        <f t="shared" si="1"/>
        <v>0</v>
      </c>
      <c r="E37" s="44">
        <f t="shared" si="2"/>
        <v>0</v>
      </c>
      <c r="F37" s="32"/>
      <c r="G37" s="46">
        <f t="shared" si="7"/>
        <v>0</v>
      </c>
      <c r="H37" s="47">
        <f t="shared" si="3"/>
        <v>0</v>
      </c>
      <c r="I37" s="36"/>
      <c r="J37" s="49">
        <f t="shared" si="8"/>
        <v>0</v>
      </c>
      <c r="K37" s="50">
        <f t="shared" si="4"/>
        <v>0</v>
      </c>
      <c r="L37" s="36"/>
      <c r="M37" s="52">
        <f t="shared" si="5"/>
        <v>0</v>
      </c>
      <c r="N37" s="53">
        <f t="shared" si="6"/>
        <v>0</v>
      </c>
      <c r="O37" s="2"/>
      <c r="P37" s="2"/>
      <c r="Q37" s="2"/>
      <c r="R37" s="2"/>
      <c r="S37" s="2"/>
    </row>
    <row r="38" spans="1:19" ht="18" customHeight="1">
      <c r="A38" s="24"/>
      <c r="B38" s="42">
        <f t="shared" si="0"/>
        <v>0</v>
      </c>
      <c r="C38" s="28"/>
      <c r="D38" s="43">
        <f t="shared" si="1"/>
        <v>0</v>
      </c>
      <c r="E38" s="44">
        <f t="shared" si="2"/>
        <v>0</v>
      </c>
      <c r="F38" s="32"/>
      <c r="G38" s="46">
        <f t="shared" si="7"/>
        <v>0</v>
      </c>
      <c r="H38" s="47">
        <f t="shared" si="3"/>
        <v>0</v>
      </c>
      <c r="I38" s="36"/>
      <c r="J38" s="49">
        <f t="shared" si="8"/>
        <v>0</v>
      </c>
      <c r="K38" s="50">
        <f t="shared" si="4"/>
        <v>0</v>
      </c>
      <c r="L38" s="36"/>
      <c r="M38" s="52">
        <f t="shared" si="5"/>
        <v>0</v>
      </c>
      <c r="N38" s="53">
        <f t="shared" si="6"/>
        <v>0</v>
      </c>
      <c r="O38" s="2"/>
      <c r="P38" s="2"/>
      <c r="Q38" s="2"/>
      <c r="R38" s="2"/>
      <c r="S38" s="2"/>
    </row>
    <row r="39" spans="1:19" ht="18" customHeight="1">
      <c r="A39" s="24"/>
      <c r="B39" s="42">
        <f t="shared" si="0"/>
        <v>0</v>
      </c>
      <c r="C39" s="28"/>
      <c r="D39" s="43">
        <f t="shared" si="1"/>
        <v>0</v>
      </c>
      <c r="E39" s="44">
        <f t="shared" si="2"/>
        <v>0</v>
      </c>
      <c r="F39" s="32"/>
      <c r="G39" s="46">
        <f t="shared" si="7"/>
        <v>0</v>
      </c>
      <c r="H39" s="47">
        <f t="shared" si="3"/>
        <v>0</v>
      </c>
      <c r="I39" s="36"/>
      <c r="J39" s="49">
        <f t="shared" si="8"/>
        <v>0</v>
      </c>
      <c r="K39" s="50">
        <f t="shared" si="4"/>
        <v>0</v>
      </c>
      <c r="L39" s="36"/>
      <c r="M39" s="52">
        <f t="shared" si="5"/>
        <v>0</v>
      </c>
      <c r="N39" s="53">
        <f t="shared" si="6"/>
        <v>0</v>
      </c>
      <c r="O39" s="2"/>
      <c r="P39" s="2"/>
      <c r="Q39" s="2"/>
      <c r="R39" s="2"/>
      <c r="S39" s="2"/>
    </row>
    <row r="40" spans="1:19" ht="18" customHeight="1">
      <c r="A40" s="24"/>
      <c r="B40" s="42">
        <f t="shared" si="0"/>
        <v>0</v>
      </c>
      <c r="C40" s="28"/>
      <c r="D40" s="43">
        <f t="shared" si="1"/>
        <v>0</v>
      </c>
      <c r="E40" s="44">
        <f t="shared" si="2"/>
        <v>0</v>
      </c>
      <c r="F40" s="32"/>
      <c r="G40" s="46">
        <f t="shared" si="7"/>
        <v>0</v>
      </c>
      <c r="H40" s="47">
        <f t="shared" si="3"/>
        <v>0</v>
      </c>
      <c r="I40" s="36"/>
      <c r="J40" s="49">
        <f t="shared" si="8"/>
        <v>0</v>
      </c>
      <c r="K40" s="50">
        <f t="shared" si="4"/>
        <v>0</v>
      </c>
      <c r="L40" s="36"/>
      <c r="M40" s="52">
        <f t="shared" si="5"/>
        <v>0</v>
      </c>
      <c r="N40" s="53">
        <f t="shared" si="6"/>
        <v>0</v>
      </c>
      <c r="O40" s="2"/>
      <c r="P40" s="2"/>
      <c r="Q40" s="2"/>
      <c r="R40" s="2"/>
      <c r="S40" s="2"/>
    </row>
    <row r="41" spans="1:19" ht="18" customHeight="1">
      <c r="A41" s="24"/>
      <c r="B41" s="42">
        <f t="shared" si="0"/>
        <v>0</v>
      </c>
      <c r="C41" s="28"/>
      <c r="D41" s="43">
        <f t="shared" si="1"/>
        <v>0</v>
      </c>
      <c r="E41" s="44">
        <f t="shared" si="2"/>
        <v>0</v>
      </c>
      <c r="F41" s="32"/>
      <c r="G41" s="46">
        <f t="shared" si="7"/>
        <v>0</v>
      </c>
      <c r="H41" s="47">
        <f t="shared" si="3"/>
        <v>0</v>
      </c>
      <c r="I41" s="36"/>
      <c r="J41" s="49">
        <f t="shared" si="8"/>
        <v>0</v>
      </c>
      <c r="K41" s="50">
        <f t="shared" si="4"/>
        <v>0</v>
      </c>
      <c r="L41" s="36"/>
      <c r="M41" s="52">
        <f t="shared" si="5"/>
        <v>0</v>
      </c>
      <c r="N41" s="53">
        <f t="shared" si="6"/>
        <v>0</v>
      </c>
      <c r="O41" s="2"/>
      <c r="P41" s="2"/>
      <c r="Q41" s="2"/>
      <c r="R41" s="2"/>
      <c r="S41" s="2"/>
    </row>
    <row r="42" spans="1:19" ht="18" customHeight="1">
      <c r="A42" s="24"/>
      <c r="B42" s="42">
        <f t="shared" si="0"/>
        <v>0</v>
      </c>
      <c r="C42" s="28"/>
      <c r="D42" s="43">
        <f t="shared" si="1"/>
        <v>0</v>
      </c>
      <c r="E42" s="44">
        <f t="shared" si="2"/>
        <v>0</v>
      </c>
      <c r="F42" s="32"/>
      <c r="G42" s="46">
        <f t="shared" si="7"/>
        <v>0</v>
      </c>
      <c r="H42" s="47">
        <f t="shared" si="3"/>
        <v>0</v>
      </c>
      <c r="I42" s="36"/>
      <c r="J42" s="49">
        <f t="shared" si="8"/>
        <v>0</v>
      </c>
      <c r="K42" s="50">
        <f t="shared" si="4"/>
        <v>0</v>
      </c>
      <c r="L42" s="36"/>
      <c r="M42" s="52">
        <f t="shared" si="5"/>
        <v>0</v>
      </c>
      <c r="N42" s="53">
        <f t="shared" si="6"/>
        <v>0</v>
      </c>
      <c r="O42" s="2"/>
      <c r="P42" s="2"/>
      <c r="Q42" s="2"/>
      <c r="R42" s="2"/>
      <c r="S42" s="2"/>
    </row>
    <row r="43" spans="1:19" ht="18" customHeight="1">
      <c r="A43" s="24"/>
      <c r="B43" s="42">
        <f t="shared" si="0"/>
        <v>0</v>
      </c>
      <c r="C43" s="28"/>
      <c r="D43" s="43">
        <f t="shared" si="1"/>
        <v>0</v>
      </c>
      <c r="E43" s="44">
        <f t="shared" si="2"/>
        <v>0</v>
      </c>
      <c r="F43" s="32"/>
      <c r="G43" s="46">
        <f t="shared" si="7"/>
        <v>0</v>
      </c>
      <c r="H43" s="47">
        <f t="shared" si="3"/>
        <v>0</v>
      </c>
      <c r="I43" s="36"/>
      <c r="J43" s="49">
        <f t="shared" si="8"/>
        <v>0</v>
      </c>
      <c r="K43" s="50">
        <f t="shared" si="4"/>
        <v>0</v>
      </c>
      <c r="L43" s="36"/>
      <c r="M43" s="52">
        <f t="shared" si="5"/>
        <v>0</v>
      </c>
      <c r="N43" s="53">
        <f t="shared" si="6"/>
        <v>0</v>
      </c>
      <c r="O43" s="2"/>
      <c r="P43" s="2"/>
      <c r="Q43" s="2"/>
      <c r="R43" s="2"/>
      <c r="S43" s="2"/>
    </row>
    <row r="44" spans="1:19" ht="18" customHeight="1">
      <c r="A44" s="24"/>
      <c r="B44" s="42">
        <f t="shared" si="0"/>
        <v>0</v>
      </c>
      <c r="C44" s="28"/>
      <c r="D44" s="43">
        <f t="shared" si="1"/>
        <v>0</v>
      </c>
      <c r="E44" s="44">
        <f t="shared" si="2"/>
        <v>0</v>
      </c>
      <c r="F44" s="32"/>
      <c r="G44" s="46">
        <f t="shared" si="7"/>
        <v>0</v>
      </c>
      <c r="H44" s="47">
        <f t="shared" si="3"/>
        <v>0</v>
      </c>
      <c r="I44" s="36"/>
      <c r="J44" s="49">
        <f t="shared" si="8"/>
        <v>0</v>
      </c>
      <c r="K44" s="50">
        <f t="shared" si="4"/>
        <v>0</v>
      </c>
      <c r="L44" s="36"/>
      <c r="M44" s="52">
        <f t="shared" si="5"/>
        <v>0</v>
      </c>
      <c r="N44" s="53">
        <f t="shared" si="6"/>
        <v>0</v>
      </c>
      <c r="O44" s="2"/>
      <c r="P44" s="2"/>
      <c r="Q44" s="2"/>
      <c r="R44" s="2"/>
      <c r="S44" s="2"/>
    </row>
    <row r="45" spans="1:19" ht="18" customHeight="1">
      <c r="A45" s="24"/>
      <c r="B45" s="42">
        <f t="shared" si="0"/>
        <v>0</v>
      </c>
      <c r="C45" s="28"/>
      <c r="D45" s="43">
        <f t="shared" si="1"/>
        <v>0</v>
      </c>
      <c r="E45" s="44">
        <f t="shared" si="2"/>
        <v>0</v>
      </c>
      <c r="F45" s="32"/>
      <c r="G45" s="46">
        <f t="shared" si="7"/>
        <v>0</v>
      </c>
      <c r="H45" s="47">
        <f t="shared" si="3"/>
        <v>0</v>
      </c>
      <c r="I45" s="36"/>
      <c r="J45" s="49">
        <f t="shared" si="8"/>
        <v>0</v>
      </c>
      <c r="K45" s="50">
        <f t="shared" si="4"/>
        <v>0</v>
      </c>
      <c r="L45" s="36"/>
      <c r="M45" s="52">
        <f t="shared" si="5"/>
        <v>0</v>
      </c>
      <c r="N45" s="53">
        <f t="shared" si="6"/>
        <v>0</v>
      </c>
      <c r="O45" s="2"/>
      <c r="P45" s="2"/>
      <c r="Q45" s="2"/>
      <c r="R45" s="2"/>
      <c r="S45" s="2"/>
    </row>
    <row r="46" spans="1:19" ht="18" customHeight="1">
      <c r="A46" s="24"/>
      <c r="B46" s="42">
        <f t="shared" si="0"/>
        <v>0</v>
      </c>
      <c r="C46" s="28"/>
      <c r="D46" s="43">
        <f t="shared" si="1"/>
        <v>0</v>
      </c>
      <c r="E46" s="44">
        <f t="shared" si="2"/>
        <v>0</v>
      </c>
      <c r="F46" s="32"/>
      <c r="G46" s="46">
        <f t="shared" si="7"/>
        <v>0</v>
      </c>
      <c r="H46" s="47">
        <f t="shared" si="3"/>
        <v>0</v>
      </c>
      <c r="I46" s="36"/>
      <c r="J46" s="49">
        <f t="shared" si="8"/>
        <v>0</v>
      </c>
      <c r="K46" s="50">
        <f t="shared" si="4"/>
        <v>0</v>
      </c>
      <c r="L46" s="36"/>
      <c r="M46" s="52">
        <f t="shared" si="5"/>
        <v>0</v>
      </c>
      <c r="N46" s="53">
        <f t="shared" si="6"/>
        <v>0</v>
      </c>
      <c r="O46" s="2"/>
      <c r="P46" s="2"/>
      <c r="Q46" s="2"/>
      <c r="R46" s="2"/>
      <c r="S46" s="2"/>
    </row>
    <row r="47" spans="1:19" ht="18" customHeight="1">
      <c r="A47" s="24"/>
      <c r="B47" s="42">
        <f t="shared" si="0"/>
        <v>0</v>
      </c>
      <c r="C47" s="28"/>
      <c r="D47" s="43">
        <f t="shared" si="1"/>
        <v>0</v>
      </c>
      <c r="E47" s="44">
        <f t="shared" si="2"/>
        <v>0</v>
      </c>
      <c r="F47" s="32"/>
      <c r="G47" s="46">
        <f t="shared" si="7"/>
        <v>0</v>
      </c>
      <c r="H47" s="47">
        <f t="shared" si="3"/>
        <v>0</v>
      </c>
      <c r="I47" s="36"/>
      <c r="J47" s="49">
        <f t="shared" si="8"/>
        <v>0</v>
      </c>
      <c r="K47" s="50">
        <f t="shared" si="4"/>
        <v>0</v>
      </c>
      <c r="L47" s="36"/>
      <c r="M47" s="52">
        <f t="shared" si="5"/>
        <v>0</v>
      </c>
      <c r="N47" s="53">
        <f t="shared" si="6"/>
        <v>0</v>
      </c>
      <c r="O47" s="2"/>
      <c r="P47" s="2"/>
      <c r="Q47" s="2"/>
      <c r="R47" s="2"/>
      <c r="S47" s="2"/>
    </row>
    <row r="48" spans="1:19" ht="18" customHeight="1">
      <c r="A48" s="24"/>
      <c r="B48" s="42">
        <f t="shared" si="0"/>
        <v>0</v>
      </c>
      <c r="C48" s="28"/>
      <c r="D48" s="43">
        <f t="shared" si="1"/>
        <v>0</v>
      </c>
      <c r="E48" s="44">
        <f t="shared" si="2"/>
        <v>0</v>
      </c>
      <c r="F48" s="32"/>
      <c r="G48" s="46">
        <f t="shared" si="7"/>
        <v>0</v>
      </c>
      <c r="H48" s="47">
        <f t="shared" si="3"/>
        <v>0</v>
      </c>
      <c r="I48" s="36"/>
      <c r="J48" s="49">
        <f t="shared" si="8"/>
        <v>0</v>
      </c>
      <c r="K48" s="50">
        <f t="shared" si="4"/>
        <v>0</v>
      </c>
      <c r="L48" s="36"/>
      <c r="M48" s="52">
        <f t="shared" si="5"/>
        <v>0</v>
      </c>
      <c r="N48" s="53">
        <f t="shared" si="6"/>
        <v>0</v>
      </c>
      <c r="O48" s="2"/>
      <c r="P48" s="2"/>
      <c r="Q48" s="2"/>
      <c r="R48" s="2"/>
      <c r="S48" s="2"/>
    </row>
    <row r="49" spans="1:19" ht="18" customHeight="1">
      <c r="A49" s="24"/>
      <c r="B49" s="42">
        <f t="shared" si="0"/>
        <v>0</v>
      </c>
      <c r="C49" s="28"/>
      <c r="D49" s="43">
        <f t="shared" si="1"/>
        <v>0</v>
      </c>
      <c r="E49" s="44">
        <f t="shared" si="2"/>
        <v>0</v>
      </c>
      <c r="F49" s="32"/>
      <c r="G49" s="46">
        <f t="shared" si="7"/>
        <v>0</v>
      </c>
      <c r="H49" s="47">
        <f t="shared" si="3"/>
        <v>0</v>
      </c>
      <c r="I49" s="36"/>
      <c r="J49" s="49">
        <f t="shared" si="8"/>
        <v>0</v>
      </c>
      <c r="K49" s="50">
        <f t="shared" si="4"/>
        <v>0</v>
      </c>
      <c r="L49" s="36"/>
      <c r="M49" s="52">
        <f t="shared" si="5"/>
        <v>0</v>
      </c>
      <c r="N49" s="53">
        <f t="shared" si="6"/>
        <v>0</v>
      </c>
      <c r="O49" s="2"/>
      <c r="P49" s="2"/>
      <c r="Q49" s="2"/>
      <c r="R49" s="2"/>
      <c r="S49" s="2"/>
    </row>
    <row r="50" spans="1:19" ht="18" customHeight="1">
      <c r="A50" s="24"/>
      <c r="B50" s="42">
        <f t="shared" si="0"/>
        <v>0</v>
      </c>
      <c r="C50" s="28"/>
      <c r="D50" s="43">
        <f t="shared" si="1"/>
        <v>0</v>
      </c>
      <c r="E50" s="44">
        <f t="shared" si="2"/>
        <v>0</v>
      </c>
      <c r="F50" s="32"/>
      <c r="G50" s="46">
        <f t="shared" si="7"/>
        <v>0</v>
      </c>
      <c r="H50" s="47">
        <f t="shared" si="3"/>
        <v>0</v>
      </c>
      <c r="I50" s="36"/>
      <c r="J50" s="49">
        <f t="shared" si="8"/>
        <v>0</v>
      </c>
      <c r="K50" s="50">
        <f t="shared" si="4"/>
        <v>0</v>
      </c>
      <c r="L50" s="36"/>
      <c r="M50" s="52">
        <f t="shared" si="5"/>
        <v>0</v>
      </c>
      <c r="N50" s="53">
        <f t="shared" si="6"/>
        <v>0</v>
      </c>
      <c r="O50" s="2"/>
      <c r="P50" s="2"/>
      <c r="Q50" s="2"/>
      <c r="R50" s="2"/>
      <c r="S50" s="2"/>
    </row>
    <row r="51" spans="1:19" ht="18" customHeight="1">
      <c r="A51" s="24"/>
      <c r="B51" s="42">
        <f t="shared" si="0"/>
        <v>0</v>
      </c>
      <c r="C51" s="28"/>
      <c r="D51" s="43">
        <f t="shared" si="1"/>
        <v>0</v>
      </c>
      <c r="E51" s="44">
        <f t="shared" si="2"/>
        <v>0</v>
      </c>
      <c r="F51" s="32"/>
      <c r="G51" s="46">
        <f t="shared" si="7"/>
        <v>0</v>
      </c>
      <c r="H51" s="47">
        <f t="shared" si="3"/>
        <v>0</v>
      </c>
      <c r="I51" s="36"/>
      <c r="J51" s="49">
        <f t="shared" si="8"/>
        <v>0</v>
      </c>
      <c r="K51" s="50">
        <f t="shared" si="4"/>
        <v>0</v>
      </c>
      <c r="L51" s="36"/>
      <c r="M51" s="52">
        <f t="shared" si="5"/>
        <v>0</v>
      </c>
      <c r="N51" s="53">
        <f t="shared" si="6"/>
        <v>0</v>
      </c>
      <c r="O51" s="2"/>
      <c r="P51" s="2"/>
      <c r="Q51" s="2"/>
      <c r="R51" s="2"/>
      <c r="S51" s="2"/>
    </row>
    <row r="52" spans="1:19" ht="18" customHeight="1">
      <c r="A52" s="24"/>
      <c r="B52" s="42">
        <f t="shared" si="0"/>
        <v>0</v>
      </c>
      <c r="C52" s="28"/>
      <c r="D52" s="43">
        <f t="shared" si="1"/>
        <v>0</v>
      </c>
      <c r="E52" s="44">
        <f t="shared" si="2"/>
        <v>0</v>
      </c>
      <c r="F52" s="32"/>
      <c r="G52" s="46">
        <f t="shared" si="7"/>
        <v>0</v>
      </c>
      <c r="H52" s="47">
        <f t="shared" si="3"/>
        <v>0</v>
      </c>
      <c r="I52" s="36"/>
      <c r="J52" s="49">
        <f t="shared" si="8"/>
        <v>0</v>
      </c>
      <c r="K52" s="50">
        <f t="shared" si="4"/>
        <v>0</v>
      </c>
      <c r="L52" s="36"/>
      <c r="M52" s="52">
        <f t="shared" si="5"/>
        <v>0</v>
      </c>
      <c r="N52" s="53">
        <f t="shared" si="6"/>
        <v>0</v>
      </c>
      <c r="O52" s="2"/>
      <c r="P52" s="2"/>
      <c r="Q52" s="2"/>
      <c r="R52" s="2"/>
      <c r="S52" s="2"/>
    </row>
    <row r="53" spans="1:19" ht="18" customHeight="1" thickBot="1">
      <c r="A53" s="24"/>
      <c r="B53" s="42">
        <f t="shared" si="0"/>
        <v>0</v>
      </c>
      <c r="C53" s="28"/>
      <c r="D53" s="45">
        <f t="shared" si="1"/>
        <v>0</v>
      </c>
      <c r="E53" s="44">
        <f t="shared" si="2"/>
        <v>0</v>
      </c>
      <c r="F53" s="32"/>
      <c r="G53" s="48">
        <f t="shared" si="7"/>
        <v>0</v>
      </c>
      <c r="H53" s="47">
        <f t="shared" si="3"/>
        <v>0</v>
      </c>
      <c r="I53" s="36"/>
      <c r="J53" s="51">
        <f t="shared" si="8"/>
        <v>0</v>
      </c>
      <c r="K53" s="50">
        <f t="shared" si="4"/>
        <v>0</v>
      </c>
      <c r="L53" s="36"/>
      <c r="M53" s="54">
        <f t="shared" si="5"/>
        <v>0</v>
      </c>
      <c r="N53" s="53">
        <f t="shared" si="6"/>
        <v>0</v>
      </c>
      <c r="O53" s="2"/>
      <c r="P53" s="2"/>
      <c r="Q53" s="2"/>
      <c r="R53" s="2"/>
      <c r="S53" s="2"/>
    </row>
    <row r="54" spans="1:19" ht="19.5" customHeight="1" thickBot="1">
      <c r="A54" s="41" t="s">
        <v>7</v>
      </c>
      <c r="B54" s="14"/>
      <c r="C54" s="17"/>
      <c r="D54" s="18">
        <f>SUM(D3:D53)</f>
        <v>745</v>
      </c>
      <c r="E54" s="16"/>
      <c r="F54" s="16"/>
      <c r="G54" s="19">
        <f>SUM(G3:G53)</f>
        <v>23641</v>
      </c>
      <c r="H54" s="16"/>
      <c r="I54" s="16"/>
      <c r="J54" s="20">
        <f>SUM(J3:J53)</f>
        <v>46879</v>
      </c>
      <c r="K54" s="16"/>
      <c r="L54" s="16"/>
      <c r="M54" s="21">
        <f>SUM(M3:M53)</f>
        <v>10523</v>
      </c>
      <c r="N54" s="15"/>
      <c r="O54" s="2"/>
      <c r="P54" s="2"/>
      <c r="Q54" s="2"/>
      <c r="R54" s="2"/>
      <c r="S54" s="2"/>
    </row>
  </sheetData>
  <sheetProtection sheet="1" objects="1" scenarios="1"/>
  <printOptions horizontalCentered="1" verticalCentered="1"/>
  <pageMargins left="0.5905511811023623" right="0.5905511811023623" top="0.984251968503937" bottom="0.5905511811023623" header="0.5118110236220472" footer="0"/>
  <pageSetup horizontalDpi="300" verticalDpi="300" orientation="portrait" paperSize="9" scale="65" r:id="rId1"/>
  <headerFooter alignWithMargins="0">
    <oddHeader>&amp;C&amp;"Arial,Gras"&amp;22&amp;URELEVE DES COMPTEURS&amp;"Arial,Normal"&amp;U
&amp;"Arial,Italique"EAU, GAZ, ELECTRICITE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Relevé des compteurs</dc:title>
  <dc:subject/>
  <dc:creator>Fréléonat</dc:creator>
  <cp:keywords/>
  <dc:description/>
  <cp:lastModifiedBy>Nanard</cp:lastModifiedBy>
  <cp:lastPrinted>2006-05-16T15:36:39Z</cp:lastPrinted>
  <dcterms:created xsi:type="dcterms:W3CDTF">2006-01-24T07:31:18Z</dcterms:created>
  <dcterms:modified xsi:type="dcterms:W3CDTF">2006-05-17T14:53:43Z</dcterms:modified>
  <cp:category/>
  <cp:version/>
  <cp:contentType/>
  <cp:contentStatus/>
</cp:coreProperties>
</file>